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<sst xmlns="http://schemas.openxmlformats.org/spreadsheetml/2006/main" count="154" uniqueCount="129">
  <si>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</si>
  <si>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</si>
  <si>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</si>
  <si>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</si>
  <si>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</si>
  <si>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</si>
  <si>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</si>
  <si>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</si>
  <si>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</si>
  <si>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</si>
  <si>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</si>
  <si>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</si>
  <si>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</si>
  <si>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</si>
  <si>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</si>
  <si>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</si>
  <si>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</si>
  <si>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</si>
  <si>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</si>
  <si>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</si>
  <si>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</si>
  <si>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</si>
  <si>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</si>
  <si>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</si>
  <si>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</si>
  <si>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</si>
  <si>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</si>
  <si>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</si>
  <si>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</si>
  <si>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</si>
  <si>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</si>
  <si>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</si>
  <si>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</si>
  <si>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</si>
  <si>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</si>
  <si>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</si>
  <si>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</si>
  <si>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</si>
  <si>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</si>
  <si>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</si>
  <si>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</si>
  <si>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</si>
  <si>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</si>
  <si>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</si>
  <si>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</si>
  <si>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</si>
  <si>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</si>
  <si>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</si>
  <si>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</si>
  <si>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</si>
  <si>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</si>
  <si>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</si>
  <si>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</si>
  <si>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</si>
  <si>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</si>
  <si>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</si>
  <si>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</si>
  <si>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</si>
  <si>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</si>
  <si>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</si>
  <si>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</si>
  <si>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</si>
  <si>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</si>
  <si>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</si>
  <si>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</si>
  <si>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</si>
  <si>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</si>
  <si>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</si>
  <si>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</si>
  <si>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</si>
  <si>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</si>
  <si>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</si>
  <si>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</si>
  <si>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</si>
  <si>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</si>
  <si>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</si>
  <si>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</si>
  <si>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</si>
  <si>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</si>
  <si>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</si>
  <si>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</si>
  <si>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</si>
  <si>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</si>
  <si>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</si>
  <si>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</si>
  <si>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</si>
  <si>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</si>
  <si>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</si>
  <si>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</si>
  <si>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</si>
  <si>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</si>
  <si>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</si>
  <si>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</si>
  <si>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</si>
  <si>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</si>
  <si>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</si>
  <si>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</si>
  <si>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</si>
  <si>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</si>
  <si>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</si>
  <si>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</si>
  <si>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</si>
  <si>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</si>
  <si>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</si>
  <si>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</si>
  <si>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</si>
  <si>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</si>
  <si>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</si>
  <si>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</si>
  <si>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</si>
  <si>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</si>
  <si>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</si>
  <si>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</si>
  <si>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</si>
  <si>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</si>
  <si>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</si>
  <si>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</si>
  <si>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</si>
  <si>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2020 рік</t>
  </si>
  <si>
    <t>Ружинський районний суд Житомирської області</t>
  </si>
  <si>
    <t>13601. Житомирська область.смт. Ружин</t>
  </si>
  <si>
    <t>вул. О. Бурди</t>
  </si>
  <si>
    <t/>
  </si>
  <si>
    <t>О.В. Митюк</t>
  </si>
  <si>
    <t>О.С. Сидун</t>
  </si>
  <si>
    <t>(04138) 3-14-38</t>
  </si>
  <si>
    <t>(04138) 3-12-81</t>
  </si>
  <si>
    <t>inbox@rg.zt.court.gov.ua</t>
  </si>
  <si>
    <t>6 січня 2021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</si>
</sst>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37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&amp;L113A007D&amp;C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401</v>
      </c>
      <c r="D6" s="96">
        <f>SUM(D7,D10,D13,D14,D15,D21,D24,D25,D18,D19,D20)</f>
        <v>434205.66000000015</v>
      </c>
      <c r="E6" s="96">
        <f>SUM(E7,E10,E13,E14,E15,E21,E24,E25,E18,E19,E20)</f>
        <v>309</v>
      </c>
      <c r="F6" s="96">
        <f>SUM(F7,F10,F13,F14,F15,F21,F24,F25,F18,F19,F20)</f>
        <v>397712.34000000014</v>
      </c>
      <c r="G6" s="96">
        <f>SUM(G7,G10,G13,G14,G15,G21,G24,G25,G18,G19,G20)</f>
        <v>2</v>
      </c>
      <c r="H6" s="96">
        <f>SUM(H7,H10,H13,H14,H15,H21,H24,H25,H18,H19,H20)</f>
        <v>3254.6</v>
      </c>
      <c r="I6" s="96">
        <f>SUM(I7,I10,I13,I14,I15,I21,I24,I25,I18,I19,I20)</f>
        <v>0</v>
      </c>
      <c r="J6" s="96">
        <f>SUM(J7,J10,J13,J14,J15,J21,J24,J25,J18,J19,J20)</f>
        <v>0</v>
      </c>
      <c r="K6" s="96">
        <f>SUM(K7,K10,K13,K14,K15,K21,K24,K25,K18,K19,K20)</f>
        <v>91</v>
      </c>
      <c r="L6" s="96">
        <f>SUM(L7,L10,L13,L14,L15,L21,L24,L25,L18,L19,L20)</f>
        <v>67362.31</v>
      </c>
    </row>
    <row r="7" spans="1:12" ht="16.5" customHeight="1">
      <c r="A7" s="87">
        <v>2</v>
      </c>
      <c r="B7" s="90" t="s">
        <v>74</v>
      </c>
      <c r="C7" s="97">
        <v>194</v>
      </c>
      <c r="D7" s="97">
        <v>293161.46</v>
      </c>
      <c r="E7" s="97">
        <v>133</v>
      </c>
      <c r="F7" s="97">
        <v>248827.14</v>
      </c>
      <c r="G7" s="97">
        <v>1</v>
      </c>
      <c r="H7" s="97">
        <v>2102</v>
      </c>
      <c r="I7" s="97"/>
      <c r="J7" s="97"/>
      <c r="K7" s="97">
        <v>60</v>
      </c>
      <c r="L7" s="97">
        <v>58113.51</v>
      </c>
    </row>
    <row r="8" spans="1:12" ht="16.5" customHeight="1">
      <c r="A8" s="87">
        <v>3</v>
      </c>
      <c r="B8" s="91" t="s">
        <v>75</v>
      </c>
      <c r="C8" s="97">
        <v>82</v>
      </c>
      <c r="D8" s="97">
        <v>178096.32</v>
      </c>
      <c r="E8" s="97">
        <v>78</v>
      </c>
      <c r="F8" s="97">
        <v>170262</v>
      </c>
      <c r="G8" s="97">
        <v>1</v>
      </c>
      <c r="H8" s="97">
        <v>2102</v>
      </c>
      <c r="I8" s="97"/>
      <c r="J8" s="97"/>
      <c r="K8" s="97">
        <v>3</v>
      </c>
      <c r="L8" s="97">
        <v>6306</v>
      </c>
    </row>
    <row r="9" spans="1:12" ht="16.5" customHeight="1">
      <c r="A9" s="87">
        <v>4</v>
      </c>
      <c r="B9" s="91" t="s">
        <v>76</v>
      </c>
      <c r="C9" s="97">
        <v>112</v>
      </c>
      <c r="D9" s="97">
        <v>115065.14</v>
      </c>
      <c r="E9" s="97">
        <v>55</v>
      </c>
      <c r="F9" s="97">
        <v>78565.1400000001</v>
      </c>
      <c r="G9" s="97"/>
      <c r="H9" s="97"/>
      <c r="I9" s="97"/>
      <c r="J9" s="97"/>
      <c r="K9" s="97">
        <v>57</v>
      </c>
      <c r="L9" s="97">
        <v>51807.51</v>
      </c>
    </row>
    <row r="10" spans="1:12" ht="19.5" customHeight="1">
      <c r="A10" s="87">
        <v>5</v>
      </c>
      <c r="B10" s="90" t="s">
        <v>77</v>
      </c>
      <c r="C10" s="97">
        <v>78</v>
      </c>
      <c r="D10" s="97">
        <v>69366.0000000001</v>
      </c>
      <c r="E10" s="97">
        <v>76</v>
      </c>
      <c r="F10" s="97">
        <v>81354.0000000001</v>
      </c>
      <c r="G10" s="97"/>
      <c r="H10" s="97"/>
      <c r="I10" s="97"/>
      <c r="J10" s="97"/>
      <c r="K10" s="97">
        <v>2</v>
      </c>
      <c r="L10" s="97">
        <v>1681.6</v>
      </c>
    </row>
    <row r="11" spans="1:12" ht="19.5" customHeight="1">
      <c r="A11" s="87">
        <v>6</v>
      </c>
      <c r="B11" s="91" t="s">
        <v>78</v>
      </c>
      <c r="C11" s="97">
        <v>3</v>
      </c>
      <c r="D11" s="97">
        <v>6306</v>
      </c>
      <c r="E11" s="97">
        <v>3</v>
      </c>
      <c r="F11" s="97">
        <v>16816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75</v>
      </c>
      <c r="D12" s="97">
        <v>63060.0000000001</v>
      </c>
      <c r="E12" s="97">
        <v>73</v>
      </c>
      <c r="F12" s="97">
        <v>64538.0000000001</v>
      </c>
      <c r="G12" s="97"/>
      <c r="H12" s="97"/>
      <c r="I12" s="97"/>
      <c r="J12" s="97"/>
      <c r="K12" s="97">
        <v>2</v>
      </c>
      <c r="L12" s="97">
        <v>1681.6</v>
      </c>
    </row>
    <row r="13" spans="1:12" ht="15" customHeight="1">
      <c r="A13" s="87">
        <v>8</v>
      </c>
      <c r="B13" s="90" t="s">
        <v>18</v>
      </c>
      <c r="C13" s="97">
        <v>59</v>
      </c>
      <c r="D13" s="97">
        <v>49607.2</v>
      </c>
      <c r="E13" s="97">
        <v>59</v>
      </c>
      <c r="F13" s="97">
        <v>51361.2</v>
      </c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35</v>
      </c>
      <c r="D15" s="97">
        <v>14714</v>
      </c>
      <c r="E15" s="97">
        <v>28</v>
      </c>
      <c r="F15" s="97">
        <v>13437.4</v>
      </c>
      <c r="G15" s="97">
        <v>1</v>
      </c>
      <c r="H15" s="97">
        <v>1152.6</v>
      </c>
      <c r="I15" s="97"/>
      <c r="J15" s="97"/>
      <c r="K15" s="97">
        <v>7</v>
      </c>
      <c r="L15" s="97">
        <v>2942.8</v>
      </c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35</v>
      </c>
      <c r="D17" s="97">
        <v>14714</v>
      </c>
      <c r="E17" s="97">
        <v>28</v>
      </c>
      <c r="F17" s="97">
        <v>13437.4</v>
      </c>
      <c r="G17" s="97">
        <v>1</v>
      </c>
      <c r="H17" s="97">
        <v>1152.6</v>
      </c>
      <c r="I17" s="97"/>
      <c r="J17" s="97"/>
      <c r="K17" s="97">
        <v>7</v>
      </c>
      <c r="L17" s="97">
        <v>2942.8</v>
      </c>
    </row>
    <row r="18" spans="1:12" ht="21" customHeight="1">
      <c r="A18" s="87">
        <v>13</v>
      </c>
      <c r="B18" s="99" t="s">
        <v>104</v>
      </c>
      <c r="C18" s="97">
        <v>35</v>
      </c>
      <c r="D18" s="97">
        <v>7357</v>
      </c>
      <c r="E18" s="97">
        <v>13</v>
      </c>
      <c r="F18" s="97">
        <v>2732.6</v>
      </c>
      <c r="G18" s="97"/>
      <c r="H18" s="97"/>
      <c r="I18" s="97"/>
      <c r="J18" s="97"/>
      <c r="K18" s="97">
        <v>22</v>
      </c>
      <c r="L18" s="97">
        <v>4624.4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1</v>
      </c>
      <c r="D39" s="96">
        <f>SUM(D40,D47,D48,D49)</f>
        <v>420.4</v>
      </c>
      <c r="E39" s="96">
        <f>SUM(E40,E47,E48,E49)</f>
        <v>1</v>
      </c>
      <c r="F39" s="96">
        <f>SUM(F40,F47,F48,F49)</f>
        <v>1261.2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1</v>
      </c>
      <c r="D40" s="97">
        <f>SUM(D41,D44)</f>
        <v>420.4</v>
      </c>
      <c r="E40" s="97">
        <f>SUM(E41,E44)</f>
        <v>1</v>
      </c>
      <c r="F40" s="97">
        <f>SUM(F41,F44)</f>
        <v>1261.2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</v>
      </c>
      <c r="D44" s="97">
        <v>420.4</v>
      </c>
      <c r="E44" s="97">
        <v>1</v>
      </c>
      <c r="F44" s="97">
        <v>1261.2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</v>
      </c>
      <c r="D46" s="97">
        <v>420.4</v>
      </c>
      <c r="E46" s="97">
        <v>1</v>
      </c>
      <c r="F46" s="97">
        <v>1261.2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14</v>
      </c>
      <c r="D50" s="96">
        <f>SUM(D51:D54)</f>
        <v>863.9</v>
      </c>
      <c r="E50" s="96">
        <f>SUM(E51:E54)</f>
        <v>14</v>
      </c>
      <c r="F50" s="96">
        <f>SUM(F51:F54)</f>
        <v>865.3700000000001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12</v>
      </c>
      <c r="D51" s="97">
        <v>239.6</v>
      </c>
      <c r="E51" s="97">
        <v>12</v>
      </c>
      <c r="F51" s="97">
        <v>240.68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2</v>
      </c>
      <c r="D54" s="97">
        <v>624.3</v>
      </c>
      <c r="E54" s="97">
        <v>2</v>
      </c>
      <c r="F54" s="97">
        <v>624.69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285</v>
      </c>
      <c r="D55" s="96">
        <v>119813.999999999</v>
      </c>
      <c r="E55" s="96">
        <v>141</v>
      </c>
      <c r="F55" s="96">
        <v>59277.6000000001</v>
      </c>
      <c r="G55" s="96"/>
      <c r="H55" s="96"/>
      <c r="I55" s="96">
        <v>285</v>
      </c>
      <c r="J55" s="96">
        <v>119633.599999999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701</v>
      </c>
      <c r="D56" s="96">
        <f t="shared" si="0"/>
        <v>555303.9599999991</v>
      </c>
      <c r="E56" s="96">
        <f t="shared" si="0"/>
        <v>465</v>
      </c>
      <c r="F56" s="96">
        <f t="shared" si="0"/>
        <v>459116.51000000024</v>
      </c>
      <c r="G56" s="96">
        <f t="shared" si="0"/>
        <v>2</v>
      </c>
      <c r="H56" s="96">
        <f t="shared" si="0"/>
        <v>3254.6</v>
      </c>
      <c r="I56" s="96">
        <f t="shared" si="0"/>
        <v>285</v>
      </c>
      <c r="J56" s="96">
        <f t="shared" si="0"/>
        <v>119633.599999999</v>
      </c>
      <c r="K56" s="96">
        <f t="shared" si="0"/>
        <v>91</v>
      </c>
      <c r="L56" s="96">
        <f t="shared" si="0"/>
        <v>67362.31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&amp;L113A007D&amp;CФорма № 10, Підрозділ: Ружинський районний суд Житомирської області,
 Початок періоду: 01.01.2020, Кінець періоду: 31.12.2020&amp;R&amp;P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91</v>
      </c>
      <c r="F4" s="93">
        <f>SUM(F5:F25)</f>
        <v>67362.31000000001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7</v>
      </c>
      <c r="F5" s="95">
        <v>6634.83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4</v>
      </c>
      <c r="F6" s="95">
        <v>5376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68</v>
      </c>
      <c r="F7" s="95">
        <v>47084.8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1</v>
      </c>
      <c r="F9" s="95">
        <v>420.4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1</v>
      </c>
      <c r="F10" s="95">
        <v>840.8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9</v>
      </c>
      <c r="F13" s="95">
        <v>6164.68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1</v>
      </c>
      <c r="F17" s="95">
        <v>840.8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&amp;L113A007D&amp;CФорма № 10, Підрозділ: Ружинський районний суд Житомирської області,
 Початок періоду: 01.01.2020, Кінець періоду: 31.12.2020&amp;R&amp;P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2018-03-15T14:08:04Z</cp:lastPrinted>
  <dcterms:created xsi:type="dcterms:W3CDTF">2015-09-09T10:27:37Z</dcterms:created>
  <dcterms:modified xsi:type="dcterms:W3CDTF">2021-01-20T09:39:18Z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8192</vt:i4>
  </property>
  <property fmtid="{D5CDD505-2E9C-101B-9397-08002B2CF9AE}" pid="3" name="Ім'я зві">
    <vt:lpwstr>10_00291_4.2020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113A007D</vt:lpwstr>
  </property>
  <property fmtid="{D5CDD505-2E9C-101B-9397-08002B2CF9AE}" pid="10" name="Підрозд">
    <vt:lpwstr>Ружинський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491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31.12.2020</vt:lpwstr>
  </property>
  <property fmtid="{D5CDD505-2E9C-101B-9397-08002B2CF9AE}" pid="15" name="Пері">
    <vt:lpwstr>2020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